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24226"/>
  <mc:AlternateContent xmlns:mc="http://schemas.openxmlformats.org/markup-compatibility/2006">
    <mc:Choice Requires="x15">
      <x15ac:absPath xmlns:x15ac="http://schemas.microsoft.com/office/spreadsheetml/2010/11/ac" url="D:\working\waccache\CP1PEPF00005C07\EXCELCNV\3f24e86c-6fa9-4bff-aa0b-0531899af816\"/>
    </mc:Choice>
  </mc:AlternateContent>
  <xr:revisionPtr revIDLastSave="0" documentId="8_{62F9BB56-273A-409C-B519-5C158084DEC1}" xr6:coauthVersionLast="47" xr6:coauthVersionMax="47" xr10:uidLastSave="{00000000-0000-0000-0000-000000000000}"/>
  <bookViews>
    <workbookView xWindow="-60" yWindow="-60" windowWidth="15480" windowHeight="11640" xr2:uid="{8BB94BC6-9F12-4545-8CF8-2FB871BF05F8}"/>
  </bookViews>
  <sheets>
    <sheet name="Rúbrica Proyecto de Tesis" sheetId="1" r:id="rId1"/>
    <sheet name="Hoja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G24" i="1"/>
  <c r="G20" i="1"/>
  <c r="G17" i="1"/>
  <c r="G14" i="1"/>
  <c r="G8" i="1"/>
  <c r="G6" i="1"/>
  <c r="F30" i="1"/>
  <c r="E30" i="1"/>
  <c r="G30" i="1"/>
  <c r="E31" i="1"/>
</calcChain>
</file>

<file path=xl/sharedStrings.xml><?xml version="1.0" encoding="utf-8"?>
<sst xmlns="http://schemas.openxmlformats.org/spreadsheetml/2006/main" count="106" uniqueCount="99">
  <si>
    <t>RÚBRICA ESCRITO SEMINARIO DE GRADO II</t>
  </si>
  <si>
    <t xml:space="preserve">Nombre estudiante: </t>
  </si>
  <si>
    <r>
      <t xml:space="preserve">Se asignará </t>
    </r>
    <r>
      <rPr>
        <b/>
        <sz val="9"/>
        <color indexed="8"/>
        <rFont val="Tahoma"/>
        <family val="2"/>
      </rPr>
      <t>puntaje 0</t>
    </r>
    <r>
      <rPr>
        <sz val="9"/>
        <color indexed="8"/>
        <rFont val="Tahoma"/>
        <family val="2"/>
      </rPr>
      <t xml:space="preserve"> si alguno de los criterios evaluados no está presente.</t>
    </r>
  </si>
  <si>
    <t>Criterio evaluado</t>
  </si>
  <si>
    <t>Nivel Básico (1)</t>
  </si>
  <si>
    <t>Nivel intermedio (2)</t>
  </si>
  <si>
    <t>Nivel avanzado (3)</t>
  </si>
  <si>
    <t>Puntaje</t>
  </si>
  <si>
    <t>Porcentaje</t>
  </si>
  <si>
    <t>Nota porcentuada</t>
  </si>
  <si>
    <t>Título y resumen</t>
  </si>
  <si>
    <t>Título</t>
  </si>
  <si>
    <t>No presenta relación con la investigacion; se refiere más bien al tema de la propuesta. Es extenso, confuso y poco claro.</t>
  </si>
  <si>
    <t>Está relacionado con la investigación; se refiere de manera general al problema de investigación, pero no da cuenta de la propuesta de investigación.</t>
  </si>
  <si>
    <t>Está vinculado a la investigación presentado. Es una buena síntesis del problema de investigación y está redactado de forma clara y concisa.</t>
  </si>
  <si>
    <t>Contexto introductorio: antecedentes, justificación, formulación del problema, pregunta de investigación y objetivos</t>
  </si>
  <si>
    <t>Antecedentes</t>
  </si>
  <si>
    <t>Realiza una búsqueda superficial en bases de datos.</t>
  </si>
  <si>
    <t>Realiza una búsqueda en base de datos dando cuenta de algunos referentes del área de estudio.</t>
  </si>
  <si>
    <t>Realiza una búsqueda en bases de datos sobre los conceptos claves de la investigación situando la pregunta de investigación en el área de estudio, explora inicialmente en el problema de investigación.</t>
  </si>
  <si>
    <t>Justificación</t>
  </si>
  <si>
    <t xml:space="preserve">Se presenta con justificaciones generales lo significativo del problema. No se destaca el aporte de la investigación al área de estudio. </t>
  </si>
  <si>
    <t>No se demuestra con suficientes justificaciones teóricas, empíricas o prácticas lo significativo del problema. Se entrega, más bien, una orientación general del problema sin destacar el aporte de la investigación al área de estudio.</t>
  </si>
  <si>
    <t xml:space="preserve">Se demuestra, con argumentos sólidos, lo significativo del problema presentando antecedentes teóricos, empíricos y prácticos que permiten justificarlo. Se destaca el aporte de la investigación al área de estudio. </t>
  </si>
  <si>
    <t>Formulación del problema</t>
  </si>
  <si>
    <t>Se presenta el problema, de manera vaga y confusa, haciendo alusión a información poco vinculada con lo que se va a desarrollar.</t>
  </si>
  <si>
    <t>Se presenta el problema, de manera concisa y simple, utilizando conceptos clave; no se tipifica el problema o se tipifica inadecuadamente.</t>
  </si>
  <si>
    <t>Se presenta el problema, de manera concisa y simple, utilizando conceptos clave. Además está adecuadamente tipificado.</t>
  </si>
  <si>
    <t>Pregunta de investigación</t>
  </si>
  <si>
    <t>Las preguntas de investigación no son claras y no están vinculadas con la fundamentación teórico-conceptual.</t>
  </si>
  <si>
    <t>Las preguntas de investigación son claras; sin embargo, no se aprecia con claridad la articulación con la fundamentación teórico-conceptual.</t>
  </si>
  <si>
    <t>Las pregunta de investigación son claras y están adecuadamente articuladas con la fundamentación teórica-conceptual.</t>
  </si>
  <si>
    <t>Objetivos</t>
  </si>
  <si>
    <t>Los objetivos no presentan coherencia con el problema o preguntas formuladas. No hay distinciones entre objetivos generales y objetivos específicos.</t>
  </si>
  <si>
    <t>Los objetivos no se distingue con claridad la coherencia con el problema y  preguntas de investigación. Hay confusión entre objetivos generales y objetivos específicos.</t>
  </si>
  <si>
    <t>Los objetivos son coherentes con el problema  o preguntas formuladas. Se distinguen claramente los objetivos generales de los específicos.</t>
  </si>
  <si>
    <t>Marco teórico</t>
  </si>
  <si>
    <t>Análisis crítico de la bibliografía</t>
  </si>
  <si>
    <t>Se realiza una revisión y análisis de investigaciones relacionadas con el tema de la propuesta resumiendo la bibliografía revisada.</t>
  </si>
  <si>
    <t>Se realiza una revisión y un análisis de investigaciones claves en el tema de la propuesta sintetizando y discutiendo la bibliografía revisada.</t>
  </si>
  <si>
    <t>Se realiza una revisión y un análisis crítico de las investigaciones claves en el tema de la propuesta ubicando el problema en el contexto de los trabajos de investigación realizados en el área  y justificando las opciones tomadas para el proyecto.</t>
  </si>
  <si>
    <t>Fundamentación teórico-conceptual</t>
  </si>
  <si>
    <t>Se definen los conceptos clave vinculados con el problema. La articulación entre los conceptos clave es débil.</t>
  </si>
  <si>
    <t>Se definen satisfactoriamente los conceptos clave vinculados con el problema. Se articulan coherentemente los distintos conceptos, pero no se observa con claridad la relación con las posteriores decisiones metodológicas.</t>
  </si>
  <si>
    <t>Se definen satisfactoriamente los conceptos clave vinculados con el  problema discutiendo y resolviendo las ambigüedades presentes en la literatura revisada. Se articulan coherentemente los distintos conceptos con el fin de sustentar las posteriores decisiones metodológicas.</t>
  </si>
  <si>
    <t>Metodología</t>
  </si>
  <si>
    <t>Diseño de investigación</t>
  </si>
  <si>
    <t>La metodología no presenta coherencia con los objetivos de la investigación.</t>
  </si>
  <si>
    <t>La metodología logra responder a algunos de los objetivos de investigación.</t>
  </si>
  <si>
    <t>La metodología responde a cada objetivo de investigación. El diseño de investigación se explica de manera precisa y explica con claridad como llevará a cabo la investigación.</t>
  </si>
  <si>
    <t>Recolección de información y análisis</t>
  </si>
  <si>
    <t>La elección de las fuentes de recolección y el análisis no tiene coherencia con la pregunta de investigación.</t>
  </si>
  <si>
    <t>La elección de las fuentes de recolección y el análisis dan cuenta de parte de los objetivos de la investigación.</t>
  </si>
  <si>
    <t>La elección de las fuentes de recolección y el análisis es pertinente a los objetivos de la investigación.</t>
  </si>
  <si>
    <t>Análisis</t>
  </si>
  <si>
    <t>Orden de análisis</t>
  </si>
  <si>
    <t xml:space="preserve">El orden del análisis no responde a la pregunta de investigación y no indica criterios. </t>
  </si>
  <si>
    <t>El orden del análisis presenta un orden con criterios, sin embargo estos no se relacionan con la  pregunta de investigación.</t>
  </si>
  <si>
    <t>Se distingue claridad en el orden del análisis y se logran identificar los criterios en relación a las preguntas de investigación.</t>
  </si>
  <si>
    <t>Análisis y marco metodológico</t>
  </si>
  <si>
    <t>El análisis de resultados no es coherente al marco metodológico y no se identifica pertinencia con las fuentes de recolección.</t>
  </si>
  <si>
    <t>El análisis de los resultados es coherente al marco metodológico y no se identifica pertinencia en las fuentes de recolección.</t>
  </si>
  <si>
    <t>El análisis de los resultados es coherente al marco metodológico y se reconoce la pertinencia de las fuentes de recolección.</t>
  </si>
  <si>
    <t>Resultados</t>
  </si>
  <si>
    <t>El análisis no presentan coherencia con los objetivos, la fundamentación teórico-conceptual y la metodología propuesta.</t>
  </si>
  <si>
    <t>El análisis presentan una baja coherencia con los objetivos, la fundamentación teórico-conceptual y la metodología propuesta.</t>
  </si>
  <si>
    <t>El análisis es coherente con los objetivos, la fundamentación teórico-conceptual y la metodología propuesta.</t>
  </si>
  <si>
    <t>Conclusiones</t>
  </si>
  <si>
    <t>No logra vincular el análisis a aspectos de la discusión teórica.</t>
  </si>
  <si>
    <t>Vincula al análisis a aspectos de la discusión teórica, no obstante las ideas finales no responden a la pregunta de investigación.</t>
  </si>
  <si>
    <t>Vincula el análisis a aspectos de la discusión teórica y sus ideas finales responden a la pregunta de investigación.</t>
  </si>
  <si>
    <t>No logra proyectar la investigación.</t>
  </si>
  <si>
    <t>Proyecta la investigación, sin embargo no logra argumentar sobre esta proyección.</t>
  </si>
  <si>
    <t>Proyecta la investigación en otros ámbitos, argumentando sobre esta proyección.</t>
  </si>
  <si>
    <t>Aspectos formales</t>
  </si>
  <si>
    <t>Redacción</t>
  </si>
  <si>
    <t>El proyecto presenta faltas importantes de ortografía y una redacción confusa, por lo que es difícil comprender lo que se plantea.</t>
  </si>
  <si>
    <t>El proyecto presenta algunas faltas de ortografía y algunos errores de redacción; sin embargo, es comprensible y mantiene un uso adecuado del español académico.</t>
  </si>
  <si>
    <t>El proyecto está escrito en un español académico sin faltas de ortografía y redactado de manera clara y precisa.</t>
  </si>
  <si>
    <t>Funciones de las citas</t>
  </si>
  <si>
    <t>Las citas utilizadas son irrelevantes o poco coherentes con la justificación teórica del proyecto.</t>
  </si>
  <si>
    <t>Las citas utilizadas no son completamente relevantes para la justificación teórica del proyecto y se utilizan, en su mayoría, para justificar lo dicho.</t>
  </si>
  <si>
    <t>Las citas utilizadas en formato APA son relevantes para la fundamentación teórica del proyecto y se utilizan para justificar lo dicho o bien para oponer perspectivas.</t>
  </si>
  <si>
    <t>Procedimiento de citado y referencias bibliográficas</t>
  </si>
  <si>
    <t>Se presentan citas y referencias bibliográficas utilizando otro tipo de citado, o no se utiliza ningún tipo de citación, o bien no se encuentran todas las referencias bibliográficas de las citas o se referencian textos no citados.</t>
  </si>
  <si>
    <t>Se presentan algunos elementos propios del procedimiento de citado y de referencias bibliográficas de APA. No se encuentran todas las referencias bibliográficas de las citas o se referencian textos no citados.</t>
  </si>
  <si>
    <t>Se presentan las citas y las referencias bibliográficas utilizando adecuadamente los procedimientos APA de citado. Se encuentran las referencias bibliográficas de todas las citas y se referencian todos los textos citados.</t>
  </si>
  <si>
    <t>PUNTAJE TOTAL</t>
  </si>
  <si>
    <t>NOTA FINAL</t>
  </si>
  <si>
    <t>Relevancia del problema</t>
  </si>
  <si>
    <t>Se presenta con justificaciones generales lo significativo del problema. No se justifican las variables y el objeto de estudio. No se destaca el aporte del proyecto al área de investigación.</t>
  </si>
  <si>
    <t>No se demuestra con suficientes justificaciones teóricas, empíricas y prácticas lo significativo del problema. Se entrega, más bien, una orientación general del problema sin destacar el aporte del proyecto al área de investigación.</t>
  </si>
  <si>
    <t>Se demuestra, con argumentos sólidos, lo significativo del problema presentando antecedentes teóricos, empíricos y prácticos que permiten justificarlo. Se destaca el aporte del proyecto al área de investigación.</t>
  </si>
  <si>
    <t>Se realiza una revisión y un análisis de investigaciones clave en el tema de la propuesta sintetizando y discutiendo la bibliografía revisada.</t>
  </si>
  <si>
    <t>Se realiza una revisión y un análisis crítico de las investigaciones clave en el tema de la propuesta ubicando el problema en el contexto de los trabajos de investigación realizados en el área  y justificando las opciones tomadas para el proyecto.</t>
  </si>
  <si>
    <t>Novedad de la propuesta</t>
  </si>
  <si>
    <t>No se destaca el potencial impacto y la novedad científica de la propuesta o bien se destaca sin desarrollar justificaciones suficientes.</t>
  </si>
  <si>
    <t>Se destaca de manera general el potencial impacto y la novedad científica de la propuesta.</t>
  </si>
  <si>
    <t>Se destaca con argumentos sólidos el potencial impacto y la novedad científica de la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</si>
</sst>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9"/>
      <color indexed="8"/>
      <name val="Tahoma"/>
      <family val="2"/>
    </font>
    <font>
      <sz val="9"/>
      <color indexed="8"/>
      <name val="Tahoma"/>
      <family val="2"/>
    </font>
    <font>
      <sz val="9"/>
      <color theme="1"/>
      <name val="Calibri"/>
      <family val="2"/>
      <scheme val="minor"/>
    </font>
    <font>
      <b/>
      <sz val="9"/>
      <color theme="1"/>
      <name val="Calibri"/>
      <family val="2"/>
      <scheme val="minor"/>
    </font>
    <font>
      <sz val="11"/>
      <color theme="1"/>
      <name val="Cambria"/>
      <family val="1"/>
      <scheme val="major"/>
    </font>
    <font>
      <b/>
      <sz val="11"/>
      <color theme="1"/>
      <name val="Tahoma"/>
      <family val="2"/>
    </font>
    <font>
      <sz val="11"/>
      <color theme="1"/>
      <name val="Tahoma"/>
      <family val="2"/>
    </font>
    <font>
      <sz val="9"/>
      <color theme="1"/>
      <name val="Tahoma"/>
      <family val="2"/>
    </font>
    <font>
      <b/>
      <sz val="9"/>
      <color theme="1"/>
      <name val="Tahoma"/>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48118533890809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s>
  <cellStyleXfs count="1">
    <xf numFmtId="0" fontId="0" fillId="0" borderId="0"/>
  </cellStyleXfs>
  <cellXfs count="73">
    <xf numFmtId="0" fontId="0" fillId="0" borderId="0" xfId="0"/>
    <xf numFmtId="0" fontId="0" fillId="0" borderId="0" xfId="0" applyAlignment="1">
      <alignment horizontal="center"/>
    </xf>
    <xf numFmtId="0" fontId="3" fillId="0" borderId="8" xfId="0" applyFont="1" applyBorder="1" applyAlignment="1">
      <alignment vertical="center" wrapText="1"/>
    </xf>
    <xf numFmtId="0" fontId="3" fillId="2" borderId="8" xfId="0" applyFont="1" applyFill="1" applyBorder="1" applyAlignment="1">
      <alignment vertical="center" wrapText="1"/>
    </xf>
    <xf numFmtId="0" fontId="3" fillId="3" borderId="8" xfId="0" applyFont="1" applyFill="1" applyBorder="1" applyAlignment="1">
      <alignment vertical="center" wrapText="1"/>
    </xf>
    <xf numFmtId="0" fontId="4" fillId="0" borderId="8" xfId="0" applyFont="1" applyBorder="1" applyAlignment="1">
      <alignment horizontal="center" vertical="center" wrapText="1"/>
    </xf>
    <xf numFmtId="0" fontId="3" fillId="0" borderId="8" xfId="0" applyFont="1" applyBorder="1" applyAlignment="1">
      <alignment horizontal="center" vertical="center" wrapText="1"/>
    </xf>
    <xf numFmtId="0" fontId="0" fillId="3" borderId="0" xfId="0" applyFill="1"/>
    <xf numFmtId="0" fontId="5" fillId="0" borderId="0" xfId="0" applyFont="1" applyAlignment="1">
      <alignment vertical="center"/>
    </xf>
    <xf numFmtId="0" fontId="8" fillId="0" borderId="1" xfId="0" applyFont="1" applyBorder="1" applyAlignment="1">
      <alignment vertical="center"/>
    </xf>
    <xf numFmtId="0" fontId="8" fillId="0" borderId="1" xfId="0" applyFont="1" applyBorder="1"/>
    <xf numFmtId="0" fontId="8" fillId="3" borderId="1" xfId="0" applyFont="1" applyFill="1" applyBorder="1"/>
    <xf numFmtId="0" fontId="8" fillId="0" borderId="1" xfId="0" applyFont="1" applyBorder="1" applyAlignment="1">
      <alignment horizontal="center"/>
    </xf>
    <xf numFmtId="0" fontId="9" fillId="0" borderId="9" xfId="0" applyFont="1" applyBorder="1" applyAlignment="1">
      <alignment horizontal="center" vertical="center" wrapText="1"/>
    </xf>
    <xf numFmtId="0" fontId="9" fillId="3"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1" xfId="0" applyFont="1" applyBorder="1" applyAlignment="1">
      <alignment vertical="center" wrapText="1"/>
    </xf>
    <xf numFmtId="0" fontId="8" fillId="3" borderId="15" xfId="0" applyFont="1" applyFill="1" applyBorder="1" applyAlignment="1">
      <alignment vertical="center" wrapText="1"/>
    </xf>
    <xf numFmtId="0" fontId="8" fillId="0" borderId="8" xfId="0" applyFont="1" applyBorder="1" applyAlignment="1">
      <alignment vertical="center" wrapText="1"/>
    </xf>
    <xf numFmtId="0" fontId="8" fillId="0" borderId="8" xfId="0" applyFont="1" applyBorder="1" applyAlignment="1">
      <alignment horizontal="center" vertical="center" wrapText="1"/>
    </xf>
    <xf numFmtId="9" fontId="8" fillId="0" borderId="8" xfId="0" applyNumberFormat="1" applyFont="1" applyBorder="1" applyAlignment="1">
      <alignment horizontal="center" vertical="center" wrapText="1"/>
    </xf>
    <xf numFmtId="0" fontId="8" fillId="0" borderId="16" xfId="0" applyFont="1" applyBorder="1" applyAlignment="1">
      <alignment horizontal="center" vertical="center"/>
    </xf>
    <xf numFmtId="0" fontId="9" fillId="0" borderId="8" xfId="0" applyFont="1" applyBorder="1" applyAlignment="1">
      <alignment horizontal="center" vertical="center" wrapText="1"/>
    </xf>
    <xf numFmtId="0" fontId="8" fillId="3" borderId="8" xfId="0" applyFont="1" applyFill="1" applyBorder="1" applyAlignment="1">
      <alignment vertical="center" wrapText="1"/>
    </xf>
    <xf numFmtId="0" fontId="9" fillId="0" borderId="18" xfId="0" applyFont="1" applyBorder="1" applyAlignment="1">
      <alignment horizontal="center" vertical="center" wrapText="1"/>
    </xf>
    <xf numFmtId="0" fontId="8" fillId="0" borderId="18" xfId="0" applyFont="1" applyBorder="1" applyAlignment="1">
      <alignment vertical="center" wrapText="1"/>
    </xf>
    <xf numFmtId="0" fontId="8" fillId="3" borderId="18" xfId="0" applyFont="1" applyFill="1" applyBorder="1" applyAlignment="1">
      <alignment vertical="center" wrapText="1"/>
    </xf>
    <xf numFmtId="0" fontId="8"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8" fillId="3" borderId="1" xfId="0" applyFont="1" applyFill="1" applyBorder="1" applyAlignment="1">
      <alignment vertical="center" wrapText="1"/>
    </xf>
    <xf numFmtId="0" fontId="8" fillId="0" borderId="1" xfId="0" applyFont="1" applyBorder="1" applyAlignment="1">
      <alignment horizontal="center" vertical="center" wrapText="1"/>
    </xf>
    <xf numFmtId="0" fontId="8" fillId="0" borderId="0" xfId="0" applyFont="1" applyAlignment="1">
      <alignment wrapText="1"/>
    </xf>
    <xf numFmtId="9" fontId="8" fillId="0" borderId="18" xfId="0" applyNumberFormat="1" applyFont="1" applyBorder="1" applyAlignment="1">
      <alignment horizontal="center" vertical="center" wrapText="1"/>
    </xf>
    <xf numFmtId="0" fontId="8" fillId="0" borderId="29" xfId="0" applyFont="1" applyBorder="1" applyAlignment="1">
      <alignment horizontal="center" vertical="center" wrapText="1"/>
    </xf>
    <xf numFmtId="0" fontId="9" fillId="4" borderId="11" xfId="0" applyFont="1" applyFill="1" applyBorder="1" applyAlignment="1">
      <alignment horizontal="center" vertical="center" wrapText="1"/>
    </xf>
    <xf numFmtId="0" fontId="9" fillId="4" borderId="13" xfId="0" applyFont="1" applyFill="1" applyBorder="1" applyAlignment="1">
      <alignment horizontal="center" vertical="center" wrapText="1"/>
    </xf>
    <xf numFmtId="9"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6" fillId="0" borderId="1" xfId="0" applyFont="1" applyBorder="1" applyAlignment="1">
      <alignment horizontal="center" vertical="center"/>
    </xf>
    <xf numFmtId="0" fontId="7" fillId="0" borderId="1" xfId="0" applyFont="1" applyBorder="1" applyAlignment="1">
      <alignment horizontal="center"/>
    </xf>
    <xf numFmtId="0" fontId="9" fillId="4" borderId="12" xfId="0" applyFont="1" applyFill="1" applyBorder="1" applyAlignment="1">
      <alignment horizontal="center" vertical="center" wrapText="1"/>
    </xf>
    <xf numFmtId="0" fontId="8" fillId="0" borderId="16" xfId="0" applyFont="1" applyBorder="1" applyAlignment="1">
      <alignment horizontal="center" vertical="center"/>
    </xf>
    <xf numFmtId="9" fontId="8" fillId="0" borderId="18" xfId="0" applyNumberFormat="1" applyFont="1" applyBorder="1" applyAlignment="1">
      <alignment horizontal="center" vertical="center" wrapText="1"/>
    </xf>
    <xf numFmtId="9" fontId="8" fillId="0" borderId="19" xfId="0" applyNumberFormat="1" applyFont="1" applyBorder="1" applyAlignment="1">
      <alignment horizontal="center" vertical="center" wrapText="1"/>
    </xf>
    <xf numFmtId="0" fontId="9" fillId="4" borderId="17" xfId="0" applyFont="1" applyFill="1" applyBorder="1" applyAlignment="1">
      <alignment horizontal="center" vertical="center" wrapText="1"/>
    </xf>
    <xf numFmtId="0" fontId="9" fillId="0" borderId="2" xfId="0" applyFont="1" applyBorder="1" applyAlignment="1">
      <alignment horizontal="right"/>
    </xf>
    <xf numFmtId="0" fontId="9" fillId="0" borderId="26" xfId="0" applyFont="1" applyBorder="1" applyAlignment="1">
      <alignment horizontal="right" vertical="center" wrapText="1"/>
    </xf>
    <xf numFmtId="0" fontId="8" fillId="0" borderId="27" xfId="0" applyFont="1" applyBorder="1" applyAlignment="1">
      <alignment horizontal="right" vertical="center" wrapText="1"/>
    </xf>
    <xf numFmtId="0" fontId="8" fillId="0" borderId="28" xfId="0" applyFont="1" applyBorder="1" applyAlignment="1">
      <alignment horizontal="right" vertical="center" wrapText="1"/>
    </xf>
    <xf numFmtId="0" fontId="9" fillId="0" borderId="1" xfId="0" applyFont="1" applyBorder="1" applyAlignment="1">
      <alignment horizontal="center"/>
    </xf>
    <xf numFmtId="0" fontId="9" fillId="0" borderId="8" xfId="0" applyFont="1" applyBorder="1" applyAlignment="1">
      <alignment horizontal="center" vertical="center" wrapText="1"/>
    </xf>
    <xf numFmtId="0" fontId="9" fillId="4" borderId="21"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4" xfId="0" applyFont="1" applyFill="1" applyBorder="1" applyAlignment="1">
      <alignment horizontal="center" vertical="center" wrapText="1"/>
    </xf>
    <xf numFmtId="9" fontId="8" fillId="0" borderId="12" xfId="0" applyNumberFormat="1" applyFont="1" applyBorder="1" applyAlignment="1">
      <alignment horizontal="center" vertical="center" wrapText="1"/>
    </xf>
    <xf numFmtId="9" fontId="8" fillId="0" borderId="0" xfId="0" applyNumberFormat="1" applyFont="1" applyAlignment="1">
      <alignment horizontal="center" vertical="center" wrapText="1"/>
    </xf>
    <xf numFmtId="9" fontId="8" fillId="0" borderId="22" xfId="0" applyNumberFormat="1" applyFont="1" applyBorder="1" applyAlignment="1">
      <alignment horizontal="center" vertical="center" wrapText="1"/>
    </xf>
    <xf numFmtId="9" fontId="8" fillId="0" borderId="23" xfId="0" applyNumberFormat="1"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4" borderId="13" xfId="0" applyFont="1" applyFill="1" applyBorder="1" applyAlignment="1"/>
    <xf numFmtId="0" fontId="8" fillId="4" borderId="14" xfId="0" applyFont="1" applyFill="1" applyBorder="1" applyAlignment="1"/>
    <xf numFmtId="0" fontId="8" fillId="4" borderId="20" xfId="0" applyFont="1" applyFill="1" applyBorder="1" applyAlignment="1"/>
    <xf numFmtId="0" fontId="8" fillId="4" borderId="7" xfId="0" applyFont="1" applyFill="1" applyBorder="1" applyAlignment="1"/>
    <xf numFmtId="0" fontId="8" fillId="4" borderId="25" xfId="0" applyFont="1" applyFill="1" applyBorder="1" applyAlignment="1"/>
    <xf numFmtId="0" fontId="8" fillId="0" borderId="3" xfId="0" applyFont="1" applyBorder="1" applyAlignment="1"/>
    <xf numFmtId="0" fontId="8" fillId="0" borderId="4" xfId="0" applyFont="1" applyBorder="1" applyAlignment="1"/>
    <xf numFmtId="0" fontId="9"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1381125</xdr:colOff>
      <xdr:row>0</xdr:row>
      <xdr:rowOff>952500</xdr:rowOff>
    </xdr:to>
    <xdr:pic>
      <xdr:nvPicPr>
        <xdr:cNvPr id="1126" name="Imagen 1">
          <a:extLst>
            <a:ext uri="{FF2B5EF4-FFF2-40B4-BE49-F238E27FC236}">
              <a16:creationId xmlns:a16="http://schemas.microsoft.com/office/drawing/2014/main" id="{C5D92591-75A6-0DF1-F6A7-CBABDB07A9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24669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DD780-0EA4-4460-8CB8-D11352CA4BC3}">
  <dimension ref="A1:G31"/>
  <sheetViews>
    <sheetView tabSelected="1" zoomScale="136" zoomScaleNormal="100" workbookViewId="0">
      <selection activeCell="K2" sqref="K2"/>
    </sheetView>
  </sheetViews>
  <sheetFormatPr defaultRowHeight="15"/>
  <cols>
    <col min="1" max="1" width="16.85546875" customWidth="1"/>
    <col min="2" max="2" width="33.42578125" customWidth="1"/>
    <col min="3" max="3" width="29.28515625" style="7" customWidth="1"/>
    <col min="4" max="4" width="27.28515625" customWidth="1"/>
    <col min="5" max="5" width="6.42578125" style="1" customWidth="1"/>
    <col min="6" max="6" width="8.7109375" style="1" customWidth="1"/>
    <col min="7" max="7" width="11.7109375" customWidth="1"/>
    <col min="8" max="256" width="11.42578125" customWidth="1"/>
  </cols>
  <sheetData>
    <row r="1" spans="1:7" ht="77.25" customHeight="1">
      <c r="A1" s="43" t="s">
        <v>0</v>
      </c>
      <c r="B1" s="44"/>
      <c r="C1" s="44"/>
      <c r="D1" s="44"/>
      <c r="E1" s="44"/>
      <c r="F1" s="44"/>
      <c r="G1" s="44"/>
    </row>
    <row r="2" spans="1:7" s="8" customFormat="1" ht="29.1" customHeight="1">
      <c r="A2" s="40" t="s">
        <v>1</v>
      </c>
      <c r="B2" s="41"/>
      <c r="C2" s="41"/>
      <c r="D2" s="41"/>
      <c r="E2" s="41"/>
      <c r="F2" s="41"/>
      <c r="G2" s="42"/>
    </row>
    <row r="3" spans="1:7">
      <c r="A3" s="9" t="s">
        <v>2</v>
      </c>
      <c r="B3" s="10"/>
      <c r="C3" s="11"/>
      <c r="D3" s="10"/>
      <c r="E3" s="12"/>
      <c r="F3" s="12"/>
      <c r="G3" s="10"/>
    </row>
    <row r="4" spans="1:7" ht="33.75">
      <c r="A4" s="13" t="s">
        <v>3</v>
      </c>
      <c r="B4" s="13" t="s">
        <v>4</v>
      </c>
      <c r="C4" s="14" t="s">
        <v>5</v>
      </c>
      <c r="D4" s="15" t="s">
        <v>6</v>
      </c>
      <c r="E4" s="13" t="s">
        <v>7</v>
      </c>
      <c r="F4" s="13" t="s">
        <v>8</v>
      </c>
      <c r="G4" s="16" t="s">
        <v>9</v>
      </c>
    </row>
    <row r="5" spans="1:7">
      <c r="A5" s="36" t="s">
        <v>10</v>
      </c>
      <c r="B5" s="45"/>
      <c r="C5" s="37"/>
      <c r="D5" s="37"/>
      <c r="E5" s="37"/>
      <c r="F5" s="65"/>
      <c r="G5" s="66"/>
    </row>
    <row r="6" spans="1:7" ht="56.25">
      <c r="A6" s="17" t="s">
        <v>11</v>
      </c>
      <c r="B6" s="18" t="s">
        <v>12</v>
      </c>
      <c r="C6" s="19" t="s">
        <v>13</v>
      </c>
      <c r="D6" s="20" t="s">
        <v>14</v>
      </c>
      <c r="E6" s="21">
        <v>2</v>
      </c>
      <c r="F6" s="22">
        <v>0.03</v>
      </c>
      <c r="G6" s="23">
        <f>AVERAGE(E6:E6)*F6</f>
        <v>0.06</v>
      </c>
    </row>
    <row r="7" spans="1:7" ht="15" customHeight="1">
      <c r="A7" s="36" t="s">
        <v>15</v>
      </c>
      <c r="B7" s="49"/>
      <c r="C7" s="37"/>
      <c r="D7" s="37"/>
      <c r="E7" s="37"/>
      <c r="F7" s="65"/>
      <c r="G7" s="66"/>
    </row>
    <row r="8" spans="1:7" ht="78.75">
      <c r="A8" s="24" t="s">
        <v>16</v>
      </c>
      <c r="B8" s="20" t="s">
        <v>17</v>
      </c>
      <c r="C8" s="25" t="s">
        <v>18</v>
      </c>
      <c r="D8" s="20" t="s">
        <v>19</v>
      </c>
      <c r="E8" s="21">
        <v>2</v>
      </c>
      <c r="F8" s="47">
        <v>0.15</v>
      </c>
      <c r="G8" s="46">
        <f>AVERAGE(E8:E12)*15/100</f>
        <v>0.3</v>
      </c>
    </row>
    <row r="9" spans="1:7" ht="90">
      <c r="A9" s="24" t="s">
        <v>20</v>
      </c>
      <c r="B9" s="20" t="s">
        <v>21</v>
      </c>
      <c r="C9" s="25" t="s">
        <v>22</v>
      </c>
      <c r="D9" s="20" t="s">
        <v>23</v>
      </c>
      <c r="E9" s="21">
        <v>2</v>
      </c>
      <c r="F9" s="48"/>
      <c r="G9" s="46"/>
    </row>
    <row r="10" spans="1:7" ht="56.25">
      <c r="A10" s="24" t="s">
        <v>24</v>
      </c>
      <c r="B10" s="20" t="s">
        <v>25</v>
      </c>
      <c r="C10" s="25" t="s">
        <v>26</v>
      </c>
      <c r="D10" s="20" t="s">
        <v>27</v>
      </c>
      <c r="E10" s="21">
        <v>2</v>
      </c>
      <c r="F10" s="48"/>
      <c r="G10" s="46"/>
    </row>
    <row r="11" spans="1:7" ht="56.25">
      <c r="A11" s="24" t="s">
        <v>28</v>
      </c>
      <c r="B11" s="20" t="s">
        <v>29</v>
      </c>
      <c r="C11" s="25" t="s">
        <v>30</v>
      </c>
      <c r="D11" s="20" t="s">
        <v>31</v>
      </c>
      <c r="E11" s="21">
        <v>2</v>
      </c>
      <c r="F11" s="48"/>
      <c r="G11" s="46"/>
    </row>
    <row r="12" spans="1:7" ht="67.5">
      <c r="A12" s="24" t="s">
        <v>32</v>
      </c>
      <c r="B12" s="20" t="s">
        <v>33</v>
      </c>
      <c r="C12" s="25" t="s">
        <v>34</v>
      </c>
      <c r="D12" s="20" t="s">
        <v>35</v>
      </c>
      <c r="E12" s="21">
        <v>2</v>
      </c>
      <c r="F12" s="48"/>
      <c r="G12" s="46"/>
    </row>
    <row r="13" spans="1:7">
      <c r="A13" s="36" t="s">
        <v>36</v>
      </c>
      <c r="B13" s="37"/>
      <c r="C13" s="37"/>
      <c r="D13" s="37"/>
      <c r="E13" s="37"/>
      <c r="F13" s="65"/>
      <c r="G13" s="67"/>
    </row>
    <row r="14" spans="1:7" ht="78" customHeight="1">
      <c r="A14" s="26" t="s">
        <v>37</v>
      </c>
      <c r="B14" s="27" t="s">
        <v>38</v>
      </c>
      <c r="C14" s="28" t="s">
        <v>39</v>
      </c>
      <c r="D14" s="27" t="s">
        <v>40</v>
      </c>
      <c r="E14" s="29">
        <v>2</v>
      </c>
      <c r="F14" s="59">
        <v>0.15</v>
      </c>
      <c r="G14" s="63">
        <f>AVERAGE(E14:E15)*15/100</f>
        <v>0.3</v>
      </c>
    </row>
    <row r="15" spans="1:7" ht="92.1" customHeight="1">
      <c r="A15" s="30" t="s">
        <v>41</v>
      </c>
      <c r="B15" s="31" t="s">
        <v>42</v>
      </c>
      <c r="C15" s="31" t="s">
        <v>43</v>
      </c>
      <c r="D15" s="18" t="s">
        <v>44</v>
      </c>
      <c r="E15" s="32">
        <v>2</v>
      </c>
      <c r="F15" s="60"/>
      <c r="G15" s="64"/>
    </row>
    <row r="16" spans="1:7">
      <c r="A16" s="56" t="s">
        <v>45</v>
      </c>
      <c r="B16" s="57"/>
      <c r="C16" s="57"/>
      <c r="D16" s="57"/>
      <c r="E16" s="57"/>
      <c r="F16" s="65"/>
      <c r="G16" s="68"/>
    </row>
    <row r="17" spans="1:7" ht="67.5">
      <c r="A17" s="30" t="s">
        <v>46</v>
      </c>
      <c r="B17" s="18" t="s">
        <v>47</v>
      </c>
      <c r="C17" s="31" t="s">
        <v>48</v>
      </c>
      <c r="D17" s="18" t="s">
        <v>49</v>
      </c>
      <c r="E17" s="32">
        <v>1</v>
      </c>
      <c r="F17" s="61">
        <v>0.12</v>
      </c>
      <c r="G17" s="63">
        <f>AVERAGE(E17:E18)*12/100</f>
        <v>0.12</v>
      </c>
    </row>
    <row r="18" spans="1:7" ht="45">
      <c r="A18" s="30" t="s">
        <v>50</v>
      </c>
      <c r="B18" s="18" t="s">
        <v>51</v>
      </c>
      <c r="C18" s="31" t="s">
        <v>52</v>
      </c>
      <c r="D18" s="18" t="s">
        <v>53</v>
      </c>
      <c r="E18" s="32">
        <v>1</v>
      </c>
      <c r="F18" s="62"/>
      <c r="G18" s="64"/>
    </row>
    <row r="19" spans="1:7">
      <c r="A19" s="58" t="s">
        <v>54</v>
      </c>
      <c r="B19" s="49"/>
      <c r="C19" s="49"/>
      <c r="D19" s="49"/>
      <c r="E19" s="49"/>
      <c r="F19" s="65"/>
      <c r="G19" s="69"/>
    </row>
    <row r="20" spans="1:7" ht="46.5">
      <c r="A20" s="24" t="s">
        <v>55</v>
      </c>
      <c r="B20" s="25" t="s">
        <v>56</v>
      </c>
      <c r="C20" s="25" t="s">
        <v>57</v>
      </c>
      <c r="D20" s="33" t="s">
        <v>58</v>
      </c>
      <c r="E20" s="21">
        <v>1</v>
      </c>
      <c r="F20" s="38">
        <v>0.3</v>
      </c>
      <c r="G20" s="46">
        <f>AVERAGE(E20:E22)*30/100</f>
        <v>0.5</v>
      </c>
    </row>
    <row r="21" spans="1:7" ht="56.25">
      <c r="A21" s="24" t="s">
        <v>59</v>
      </c>
      <c r="B21" s="20" t="s">
        <v>60</v>
      </c>
      <c r="C21" s="25" t="s">
        <v>61</v>
      </c>
      <c r="D21" s="20" t="s">
        <v>62</v>
      </c>
      <c r="E21" s="21">
        <v>2</v>
      </c>
      <c r="F21" s="39"/>
      <c r="G21" s="46"/>
    </row>
    <row r="22" spans="1:7" ht="45">
      <c r="A22" s="24" t="s">
        <v>63</v>
      </c>
      <c r="B22" s="25" t="s">
        <v>64</v>
      </c>
      <c r="C22" s="25" t="s">
        <v>65</v>
      </c>
      <c r="D22" s="20" t="s">
        <v>66</v>
      </c>
      <c r="E22" s="21">
        <v>2</v>
      </c>
      <c r="F22" s="39"/>
      <c r="G22" s="46"/>
    </row>
    <row r="23" spans="1:7">
      <c r="A23" s="36" t="s">
        <v>67</v>
      </c>
      <c r="B23" s="37"/>
      <c r="C23" s="37"/>
      <c r="D23" s="37"/>
      <c r="E23" s="37"/>
      <c r="F23" s="65"/>
      <c r="G23" s="66"/>
    </row>
    <row r="24" spans="1:7" ht="36.75" customHeight="1">
      <c r="A24" s="55" t="s">
        <v>67</v>
      </c>
      <c r="B24" s="25" t="s">
        <v>68</v>
      </c>
      <c r="C24" s="25" t="s">
        <v>69</v>
      </c>
      <c r="D24" s="20" t="s">
        <v>70</v>
      </c>
      <c r="E24" s="21">
        <v>2</v>
      </c>
      <c r="F24" s="38">
        <v>0.15</v>
      </c>
      <c r="G24" s="46">
        <f>AVERAGE(E24:E25)*15/100</f>
        <v>0.22500000000000001</v>
      </c>
    </row>
    <row r="25" spans="1:7" ht="33.75">
      <c r="A25" s="55"/>
      <c r="B25" s="25" t="s">
        <v>71</v>
      </c>
      <c r="C25" s="25" t="s">
        <v>72</v>
      </c>
      <c r="D25" s="20" t="s">
        <v>73</v>
      </c>
      <c r="E25" s="21">
        <v>1</v>
      </c>
      <c r="F25" s="39"/>
      <c r="G25" s="46"/>
    </row>
    <row r="26" spans="1:7">
      <c r="A26" s="36" t="s">
        <v>74</v>
      </c>
      <c r="B26" s="37"/>
      <c r="C26" s="37"/>
      <c r="D26" s="37"/>
      <c r="E26" s="37"/>
      <c r="F26" s="65"/>
      <c r="G26" s="66"/>
    </row>
    <row r="27" spans="1:7" ht="56.25">
      <c r="A27" s="24" t="s">
        <v>75</v>
      </c>
      <c r="B27" s="20" t="s">
        <v>76</v>
      </c>
      <c r="C27" s="25" t="s">
        <v>77</v>
      </c>
      <c r="D27" s="20" t="s">
        <v>78</v>
      </c>
      <c r="E27" s="21">
        <v>1</v>
      </c>
      <c r="F27" s="38">
        <v>0.1</v>
      </c>
      <c r="G27" s="46">
        <f>AVERAGE(E27:E29)*10/100</f>
        <v>0.13333333333333333</v>
      </c>
    </row>
    <row r="28" spans="1:7" ht="67.5">
      <c r="A28" s="24" t="s">
        <v>79</v>
      </c>
      <c r="B28" s="20" t="s">
        <v>80</v>
      </c>
      <c r="C28" s="25" t="s">
        <v>81</v>
      </c>
      <c r="D28" s="20" t="s">
        <v>82</v>
      </c>
      <c r="E28" s="21">
        <v>2</v>
      </c>
      <c r="F28" s="39"/>
      <c r="G28" s="46"/>
    </row>
    <row r="29" spans="1:7" ht="90">
      <c r="A29" s="24" t="s">
        <v>83</v>
      </c>
      <c r="B29" s="20" t="s">
        <v>84</v>
      </c>
      <c r="C29" s="25" t="s">
        <v>85</v>
      </c>
      <c r="D29" s="25" t="s">
        <v>86</v>
      </c>
      <c r="E29" s="21">
        <v>1</v>
      </c>
      <c r="F29" s="39"/>
      <c r="G29" s="46"/>
    </row>
    <row r="30" spans="1:7" ht="20.25" customHeight="1">
      <c r="A30" s="51" t="s">
        <v>87</v>
      </c>
      <c r="B30" s="52"/>
      <c r="C30" s="52"/>
      <c r="D30" s="53"/>
      <c r="E30" s="29">
        <f>SUM(E6:E29)</f>
        <v>30</v>
      </c>
      <c r="F30" s="34">
        <f>SUM(F6:F29)</f>
        <v>1</v>
      </c>
      <c r="G30" s="35">
        <f>SUM(G6:G29)</f>
        <v>1.6383333333333332</v>
      </c>
    </row>
    <row r="31" spans="1:7" ht="24.75" customHeight="1">
      <c r="A31" s="50" t="s">
        <v>88</v>
      </c>
      <c r="B31" s="70"/>
      <c r="C31" s="70"/>
      <c r="D31" s="71"/>
      <c r="E31" s="54">
        <f>SUM(G6:G29)*7/3</f>
        <v>3.8227777777777772</v>
      </c>
      <c r="F31" s="54"/>
      <c r="G31" s="72"/>
    </row>
  </sheetData>
  <mergeCells count="25">
    <mergeCell ref="G17:G18"/>
    <mergeCell ref="A31:D31"/>
    <mergeCell ref="A30:D30"/>
    <mergeCell ref="E31:G31"/>
    <mergeCell ref="G24:G25"/>
    <mergeCell ref="G27:G29"/>
    <mergeCell ref="F27:F29"/>
    <mergeCell ref="A24:A25"/>
    <mergeCell ref="A26:G26"/>
    <mergeCell ref="A23:G23"/>
    <mergeCell ref="F20:F22"/>
    <mergeCell ref="F24:F25"/>
    <mergeCell ref="A2:G2"/>
    <mergeCell ref="A1:G1"/>
    <mergeCell ref="A5:G5"/>
    <mergeCell ref="G8:G12"/>
    <mergeCell ref="G20:G22"/>
    <mergeCell ref="F8:F12"/>
    <mergeCell ref="A7:G7"/>
    <mergeCell ref="A16:G16"/>
    <mergeCell ref="A19:G19"/>
    <mergeCell ref="A13:G13"/>
    <mergeCell ref="F14:F15"/>
    <mergeCell ref="F17:F18"/>
    <mergeCell ref="G14:G15"/>
  </mergeCells>
  <pageMargins left="0.19685039370078741" right="0.19685039370078741" top="0.19685039370078741" bottom="0.19685039370078741" header="0.31496062992125984" footer="0.31496062992125984"/>
  <pageSetup paperSize="5"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76321-8E22-48C9-9928-1091848D7D00}">
  <dimension ref="A1:E4"/>
  <sheetViews>
    <sheetView workbookViewId="0">
      <selection activeCell="D3" sqref="D3"/>
    </sheetView>
  </sheetViews>
  <sheetFormatPr defaultRowHeight="15"/>
  <cols>
    <col min="1" max="256" width="11.42578125" customWidth="1"/>
  </cols>
  <sheetData>
    <row r="1" spans="1:5" ht="264">
      <c r="A1" s="5" t="s">
        <v>89</v>
      </c>
      <c r="B1" s="2" t="s">
        <v>90</v>
      </c>
      <c r="C1" s="4" t="s">
        <v>91</v>
      </c>
      <c r="D1" s="2" t="s">
        <v>92</v>
      </c>
      <c r="E1" s="6">
        <v>2</v>
      </c>
    </row>
    <row r="2" spans="1:5" ht="252">
      <c r="A2" s="5" t="s">
        <v>37</v>
      </c>
      <c r="B2" s="2" t="s">
        <v>38</v>
      </c>
      <c r="C2" s="4" t="s">
        <v>93</v>
      </c>
      <c r="D2" s="2" t="s">
        <v>94</v>
      </c>
      <c r="E2" s="6">
        <v>2</v>
      </c>
    </row>
    <row r="3" spans="1:5" ht="324">
      <c r="A3" s="5" t="s">
        <v>41</v>
      </c>
      <c r="B3" s="4" t="s">
        <v>42</v>
      </c>
      <c r="C3" s="4" t="s">
        <v>43</v>
      </c>
      <c r="D3" s="2" t="s">
        <v>44</v>
      </c>
      <c r="E3" s="6">
        <v>2</v>
      </c>
    </row>
    <row r="4" spans="1:5" ht="48.75" customHeight="1">
      <c r="A4" s="5" t="s">
        <v>95</v>
      </c>
      <c r="B4" s="2" t="s">
        <v>96</v>
      </c>
      <c r="C4" s="4" t="s">
        <v>97</v>
      </c>
      <c r="D4" s="3" t="s">
        <v>98</v>
      </c>
      <c r="E4" s="6">
        <v>3</v>
      </c>
    </row>
  </sheetData>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728B9281A184742AA89009B557AB842" ma:contentTypeVersion="15" ma:contentTypeDescription="Crear nuevo documento." ma:contentTypeScope="" ma:versionID="f1dabdca653b07563f5190c85c15a27a">
  <xsd:schema xmlns:xsd="http://www.w3.org/2001/XMLSchema" xmlns:xs="http://www.w3.org/2001/XMLSchema" xmlns:p="http://schemas.microsoft.com/office/2006/metadata/properties" xmlns:ns2="286e9baf-cba4-4618-a869-6bccfa627680" xmlns:ns3="20c17c07-97dc-4318-854e-a8d8c0ee7386" targetNamespace="http://schemas.microsoft.com/office/2006/metadata/properties" ma:root="true" ma:fieldsID="e53df7fd47fd9273d542522724cd6c05" ns2:_="" ns3:_="">
    <xsd:import namespace="286e9baf-cba4-4618-a869-6bccfa627680"/>
    <xsd:import namespace="20c17c07-97dc-4318-854e-a8d8c0ee73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6e9baf-cba4-4618-a869-6bccfa6276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5a09b47-0968-46ff-a07e-ac4ebb4714a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c17c07-97dc-4318-854e-a8d8c0ee738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9d5f287-ab68-44a9-b4fe-d4a4acdd799f}" ma:internalName="TaxCatchAll" ma:showField="CatchAllData" ma:web="20c17c07-97dc-4318-854e-a8d8c0ee738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D4A367-C928-4032-9640-AB9B6F15A9F2}"/>
</file>

<file path=customXml/itemProps2.xml><?xml version="1.0" encoding="utf-8"?>
<ds:datastoreItem xmlns:ds="http://schemas.openxmlformats.org/officeDocument/2006/customXml" ds:itemID="{93AB895F-534C-4F94-9927-529FDFEDE8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Myriam Navarrete</dc:creator>
  <cp:keywords/>
  <dc:description/>
  <cp:lastModifiedBy>X</cp:lastModifiedBy>
  <cp:revision/>
  <dcterms:created xsi:type="dcterms:W3CDTF">2017-11-23T15:28:28Z</dcterms:created>
  <dcterms:modified xsi:type="dcterms:W3CDTF">2024-09-06T22:50:52Z</dcterms:modified>
  <cp:category/>
  <cp:contentStatus/>
</cp:coreProperties>
</file>